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55" windowHeight="6405" activeTab="3"/>
  </bookViews>
  <sheets>
    <sheet name="BS" sheetId="1" r:id="rId1"/>
    <sheet name="IS" sheetId="2" r:id="rId2"/>
    <sheet name="SE" sheetId="3" r:id="rId3"/>
    <sheet name="CashFlow" sheetId="4" r:id="rId4"/>
    <sheet name="Sheet1" sheetId="5" r:id="rId5"/>
  </sheets>
  <definedNames>
    <definedName name="_xlnm.Print_Area" localSheetId="0">'BS'!$A$1:$J$52</definedName>
    <definedName name="_xlnm.Print_Area" localSheetId="3">'CashFlow'!$A$1:$I$52</definedName>
    <definedName name="_xlnm.Print_Area" localSheetId="1">'IS'!$A$1:$I$55</definedName>
    <definedName name="_xlnm.Print_Area" localSheetId="2">'SE'!$A$1:$J$47</definedName>
  </definedNames>
  <calcPr fullCalcOnLoad="1"/>
</workbook>
</file>

<file path=xl/sharedStrings.xml><?xml version="1.0" encoding="utf-8"?>
<sst xmlns="http://schemas.openxmlformats.org/spreadsheetml/2006/main" count="147" uniqueCount="110">
  <si>
    <t>NIKKO ELECTRONICS BHD. (174076-U)</t>
  </si>
  <si>
    <t>Property, plant and equipment</t>
  </si>
  <si>
    <t>CURRENT ASSETS</t>
  </si>
  <si>
    <t>Inventories</t>
  </si>
  <si>
    <t>Receivables, deposits and prepayments</t>
  </si>
  <si>
    <t>Share capital</t>
  </si>
  <si>
    <t>Share premium</t>
  </si>
  <si>
    <t>Revaluation reserve</t>
  </si>
  <si>
    <t>Treasury shares, at cost</t>
  </si>
  <si>
    <t>As at</t>
  </si>
  <si>
    <t>RM ' 000</t>
  </si>
  <si>
    <t>UNAUDITED</t>
  </si>
  <si>
    <t>Trade and other payables</t>
  </si>
  <si>
    <t>Bank borrowings</t>
  </si>
  <si>
    <t>Comparative</t>
  </si>
  <si>
    <t>Current Qtr</t>
  </si>
  <si>
    <t>Cumulative</t>
  </si>
  <si>
    <t>Ended</t>
  </si>
  <si>
    <t>Qtr ended</t>
  </si>
  <si>
    <t>To Date</t>
  </si>
  <si>
    <t>Sales</t>
  </si>
  <si>
    <t>Expenses excluding finance cost and tax</t>
  </si>
  <si>
    <t>Other operating income</t>
  </si>
  <si>
    <t>Finance costs</t>
  </si>
  <si>
    <t>Taxation</t>
  </si>
  <si>
    <t>Minority interest</t>
  </si>
  <si>
    <t xml:space="preserve">    -  Basic (sen)</t>
  </si>
  <si>
    <t xml:space="preserve">    -  Diluted (sen)</t>
  </si>
  <si>
    <t>N/A</t>
  </si>
  <si>
    <t>AUDITED</t>
  </si>
  <si>
    <t>NON-CURRENT ASSETS</t>
  </si>
  <si>
    <t>Individual Quarter</t>
  </si>
  <si>
    <t>Cumulative Quarter</t>
  </si>
  <si>
    <t>Revaluation</t>
  </si>
  <si>
    <t xml:space="preserve">Share </t>
  </si>
  <si>
    <t>Treasury</t>
  </si>
  <si>
    <t>Share</t>
  </si>
  <si>
    <t>Retained</t>
  </si>
  <si>
    <t>capital</t>
  </si>
  <si>
    <t>Shares</t>
  </si>
  <si>
    <t>premium</t>
  </si>
  <si>
    <t>Total</t>
  </si>
  <si>
    <t>Dividend in respect of the financial</t>
  </si>
  <si>
    <t>profits</t>
  </si>
  <si>
    <t>Non-Distributable</t>
  </si>
  <si>
    <t xml:space="preserve">  year ended 31 March 2005</t>
  </si>
  <si>
    <t>ended</t>
  </si>
  <si>
    <t>Interest income</t>
  </si>
  <si>
    <t xml:space="preserve"> </t>
  </si>
  <si>
    <t>Receivables</t>
  </si>
  <si>
    <t xml:space="preserve">Payables </t>
  </si>
  <si>
    <t>Interest paid</t>
  </si>
  <si>
    <t>Net operating cash flow</t>
  </si>
  <si>
    <t>Interest received</t>
  </si>
  <si>
    <t>Net change in bank borrowings</t>
  </si>
  <si>
    <t>Dividend paid</t>
  </si>
  <si>
    <t>Net change in cash and cash equivalents</t>
  </si>
  <si>
    <t>Cash and cash equivalents comprise :-</t>
  </si>
  <si>
    <t xml:space="preserve">   Deposits, cash and bank balances</t>
  </si>
  <si>
    <t xml:space="preserve">   Bank overdraft</t>
  </si>
  <si>
    <t>Adjustments for :-</t>
  </si>
  <si>
    <t>Depreciation of property, plant and equipment</t>
  </si>
  <si>
    <t>Interest expense</t>
  </si>
  <si>
    <t>Changes in Working Capital</t>
  </si>
  <si>
    <t>OPERATING CASH FLOWS</t>
  </si>
  <si>
    <t>Purchase of plant and equipment</t>
  </si>
  <si>
    <t>NA</t>
  </si>
  <si>
    <t>31/03/2006</t>
  </si>
  <si>
    <t>Proceeds from disposal of plant and equipment</t>
  </si>
  <si>
    <t>Deposits, cash and bank balances</t>
  </si>
  <si>
    <t>Net loss after taxation</t>
  </si>
  <si>
    <t>INVESTING CASH FLOWS</t>
  </si>
  <si>
    <t>FINANCING CASH FLOWS</t>
  </si>
  <si>
    <t xml:space="preserve">CONDENSED BALANCE SHEETS </t>
  </si>
  <si>
    <t>Retained profits / (Accumulated loss)</t>
  </si>
  <si>
    <t>UNAUDITED CONDENSED INCOME STATEMENTS</t>
  </si>
  <si>
    <t>UNAUDITED CONDENSED STATEMENT OF CHANGES IN EQUITY</t>
  </si>
  <si>
    <t>At 1 April 2005</t>
  </si>
  <si>
    <t>reserve</t>
  </si>
  <si>
    <t>(Accumulated</t>
  </si>
  <si>
    <t>loss) /</t>
  </si>
  <si>
    <t>At 31 March 2006 / 1 April 2006</t>
  </si>
  <si>
    <t>(The Condensed Statement of Changes in Equity should be read in conjunction with the Annual Financial Report for the year ended 31 March 2006 and the accompanying explanatory notes attached to the interim financial statements)</t>
  </si>
  <si>
    <t>(The Condensed Income Statement should be read in conjunction with the Annual Financial Report for the year ended 31 March 2006 and the accompanying explanatory notes attached to the interim financial statements)</t>
  </si>
  <si>
    <t>(The Condensed Balance Sheets should be read in conjunction with the Annual Financial Report for the year ended 31 March 2006 and the accompanying explanatory notes attached to the interim financial statements)</t>
  </si>
  <si>
    <t>Net gain on disposal of plant and equipment</t>
  </si>
  <si>
    <t>Cash and cash equivalents at beginning of the period</t>
  </si>
  <si>
    <t>Cash and cash equivalents at end of the period</t>
  </si>
  <si>
    <t>(The Condensed Cash Flow Statements should be read in conjunction with the Annual Financial Report for the financial year ended 31 March 2006 and the accompanying explanatory notes attached to the interim financial statements)</t>
  </si>
  <si>
    <t>UNAUDITED CONDENSED CASH FLOW STATEMENTS</t>
  </si>
  <si>
    <t>TOTAL ASSETS</t>
  </si>
  <si>
    <t>EQUITY AND LIABILITIES</t>
  </si>
  <si>
    <t>Equity attributable to equity holders of the Company</t>
  </si>
  <si>
    <t>CURRENT LIABILITIES</t>
  </si>
  <si>
    <t>TOTAL EQUITY</t>
  </si>
  <si>
    <t>TOTAL LIABILITIES</t>
  </si>
  <si>
    <t>TOTAL EQUITY AND LIABILITIES</t>
  </si>
  <si>
    <t>Net assets per share attributable to equity</t>
  </si>
  <si>
    <t xml:space="preserve">   holders of the Company (RM)</t>
  </si>
  <si>
    <t>AS AT 31 DECEMBER 2006</t>
  </si>
  <si>
    <t xml:space="preserve"> 31/12/2006</t>
  </si>
  <si>
    <t>FOR THE PERIOD ENDED 31 DECEMBER 2006</t>
  </si>
  <si>
    <t>31/12/2006</t>
  </si>
  <si>
    <t>31/12/2005</t>
  </si>
  <si>
    <t>9 Months</t>
  </si>
  <si>
    <t>At 31 December 2006</t>
  </si>
  <si>
    <t>9 months</t>
  </si>
  <si>
    <t>Loss after taxation</t>
  </si>
  <si>
    <t>Loss before taxation</t>
  </si>
  <si>
    <t>Loss per share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</si>
</sst>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0\)"/>
    <numFmt numFmtId="175" formatCode="_(* #,##0.000_);_(* \(#,##0.000\);_(* &quot;-&quot;??_);_(@_)"/>
    <numFmt numFmtId="176" formatCode="_(* #,##0.0000_);_(* \(#,##0.0000\);_(* &quot;-&quot;??_);_(@_)"/>
    <numFmt numFmtId="177" formatCode="_(* #,##0.0_);_(* \(#,##0.0\);_(* &quot;-&quot;?_);_(@_)"/>
    <numFmt numFmtId="178" formatCode="0.0"/>
    <numFmt numFmtId="179" formatCode="0.00_);\(0.00\)"/>
    <numFmt numFmtId="180" formatCode="0.0_);\(0.0\)"/>
  </numFmts>
  <fonts count="11">
    <font>
      <sz val="10"/>
      <name val="Arial"/>
      <family val="0"/>
    </font>
    <font>
      <i/>
      <sz val="5"/>
      <name val="Arial"/>
      <family val="2"/>
    </font>
    <font>
      <b/>
      <sz val="10"/>
      <name val="Arial"/>
      <family val="2"/>
    </font>
    <font>
      <b/>
      <sz val="12"/>
      <name val="Arial"/>
      <family val="2"/>
    </font>
    <font>
      <b/>
      <sz val="8.5"/>
      <name val="Arial"/>
      <family val="2"/>
    </font>
    <font>
      <sz val="8"/>
      <name val="Arial"/>
      <family val="2"/>
    </font>
    <font>
      <b/>
      <i/>
      <sz val="10"/>
      <name val="Arial"/>
      <family val="2"/>
    </font>
    <font>
      <b/>
      <u val="single"/>
      <sz val="10"/>
      <name val="Arial"/>
      <family val="2"/>
    </font>
    <font>
      <i/>
      <sz val="6"/>
      <name val="Arial"/>
      <family val="2"/>
    </font>
    <font>
      <b/>
      <sz val="11"/>
      <name val="Arial"/>
      <family val="2"/>
    </font>
    <font>
      <sz val="11"/>
      <name val="Arial"/>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 xfId="0" applyFont="1" applyBorder="1" applyAlignment="1">
      <alignment/>
    </xf>
    <xf numFmtId="173" fontId="0" fillId="0" borderId="1" xfId="15" applyNumberFormat="1" applyFont="1" applyBorder="1" applyAlignment="1">
      <alignment/>
    </xf>
    <xf numFmtId="0" fontId="0" fillId="0" borderId="2" xfId="0" applyBorder="1" applyAlignment="1">
      <alignment/>
    </xf>
    <xf numFmtId="14" fontId="1" fillId="0" borderId="0" xfId="0" applyNumberFormat="1" applyFont="1" applyAlignment="1">
      <alignment/>
    </xf>
    <xf numFmtId="0" fontId="0" fillId="0" borderId="0" xfId="0" applyAlignment="1">
      <alignment horizontal="right"/>
    </xf>
    <xf numFmtId="0" fontId="0" fillId="0" borderId="0" xfId="0" applyFont="1" applyAlignment="1">
      <alignment/>
    </xf>
    <xf numFmtId="0" fontId="3"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 xfId="0" applyFont="1" applyBorder="1" applyAlignment="1">
      <alignment horizontal="center"/>
    </xf>
    <xf numFmtId="0" fontId="0" fillId="0" borderId="1" xfId="0" applyBorder="1" applyAlignment="1">
      <alignment/>
    </xf>
    <xf numFmtId="0" fontId="0" fillId="0" borderId="4" xfId="0" applyBorder="1" applyAlignment="1">
      <alignment/>
    </xf>
    <xf numFmtId="173" fontId="0" fillId="0" borderId="1" xfId="15" applyNumberFormat="1" applyFont="1" applyBorder="1" applyAlignment="1">
      <alignment horizontal="center"/>
    </xf>
    <xf numFmtId="173" fontId="0" fillId="0" borderId="1" xfId="15" applyNumberFormat="1" applyBorder="1" applyAlignment="1">
      <alignment/>
    </xf>
    <xf numFmtId="0" fontId="0" fillId="0" borderId="5" xfId="0" applyBorder="1" applyAlignment="1">
      <alignment/>
    </xf>
    <xf numFmtId="173" fontId="0" fillId="0" borderId="4" xfId="15" applyNumberFormat="1" applyBorder="1" applyAlignment="1">
      <alignment/>
    </xf>
    <xf numFmtId="174" fontId="0" fillId="0" borderId="1"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179" fontId="0" fillId="0" borderId="4" xfId="0" applyNumberFormat="1" applyBorder="1" applyAlignment="1">
      <alignment/>
    </xf>
    <xf numFmtId="173" fontId="0" fillId="0" borderId="0" xfId="15" applyNumberFormat="1" applyFont="1" applyBorder="1" applyAlignment="1">
      <alignment/>
    </xf>
    <xf numFmtId="0" fontId="2" fillId="0" borderId="0" xfId="0" applyFont="1" applyBorder="1" applyAlignment="1">
      <alignment horizontal="center"/>
    </xf>
    <xf numFmtId="0" fontId="2" fillId="0" borderId="3" xfId="0" applyFont="1" applyBorder="1" applyAlignment="1">
      <alignment horizontal="center"/>
    </xf>
    <xf numFmtId="0" fontId="6" fillId="0" borderId="0" xfId="0" applyFont="1" applyBorder="1" applyAlignment="1">
      <alignment horizontal="center"/>
    </xf>
    <xf numFmtId="173" fontId="0" fillId="0" borderId="6" xfId="15" applyNumberFormat="1" applyFont="1" applyBorder="1" applyAlignment="1">
      <alignment/>
    </xf>
    <xf numFmtId="173" fontId="0" fillId="0" borderId="3" xfId="15" applyNumberFormat="1" applyFont="1" applyBorder="1" applyAlignment="1">
      <alignment/>
    </xf>
    <xf numFmtId="173" fontId="0" fillId="0" borderId="0" xfId="15" applyNumberFormat="1" applyFont="1" applyFill="1" applyBorder="1" applyAlignment="1">
      <alignment/>
    </xf>
    <xf numFmtId="173" fontId="0" fillId="0" borderId="0" xfId="15" applyNumberFormat="1" applyFont="1" applyBorder="1" applyAlignment="1">
      <alignment horizontal="center"/>
    </xf>
    <xf numFmtId="173" fontId="0" fillId="0" borderId="0" xfId="15" applyNumberFormat="1" applyBorder="1" applyAlignment="1">
      <alignment/>
    </xf>
    <xf numFmtId="173" fontId="0" fillId="0" borderId="0" xfId="15" applyNumberFormat="1" applyAlignment="1">
      <alignment/>
    </xf>
    <xf numFmtId="0" fontId="7" fillId="0" borderId="0" xfId="0" applyFont="1" applyBorder="1" applyAlignment="1">
      <alignment horizontal="center"/>
    </xf>
    <xf numFmtId="0" fontId="2" fillId="0" borderId="1" xfId="0" applyFont="1" applyBorder="1" applyAlignment="1">
      <alignment horizontal="left"/>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0" fillId="0" borderId="4" xfId="0" applyFont="1" applyBorder="1" applyAlignment="1">
      <alignment/>
    </xf>
    <xf numFmtId="0" fontId="6" fillId="0" borderId="1" xfId="0" applyFont="1" applyBorder="1" applyAlignment="1">
      <alignment horizontal="center"/>
    </xf>
    <xf numFmtId="0" fontId="6" fillId="0" borderId="4" xfId="0" applyFont="1" applyBorder="1" applyAlignment="1">
      <alignment horizontal="center"/>
    </xf>
    <xf numFmtId="173" fontId="2" fillId="0" borderId="4" xfId="15" applyNumberFormat="1" applyFont="1" applyBorder="1" applyAlignment="1">
      <alignment/>
    </xf>
    <xf numFmtId="173" fontId="0" fillId="0" borderId="4" xfId="15" applyNumberFormat="1" applyFont="1" applyBorder="1" applyAlignment="1">
      <alignment/>
    </xf>
    <xf numFmtId="173" fontId="0" fillId="0" borderId="5" xfId="15" applyNumberFormat="1" applyBorder="1" applyAlignment="1">
      <alignment/>
    </xf>
    <xf numFmtId="173" fontId="0" fillId="0" borderId="4" xfId="15" applyNumberFormat="1" applyBorder="1" applyAlignment="1">
      <alignment horizontal="center"/>
    </xf>
    <xf numFmtId="173" fontId="2" fillId="0" borderId="7" xfId="15" applyNumberFormat="1" applyFont="1" applyBorder="1" applyAlignment="1">
      <alignment/>
    </xf>
    <xf numFmtId="0" fontId="0" fillId="0" borderId="0" xfId="0" applyAlignment="1">
      <alignment horizontal="center"/>
    </xf>
    <xf numFmtId="3" fontId="0" fillId="0" borderId="0" xfId="0" applyNumberFormat="1" applyBorder="1" applyAlignment="1">
      <alignment/>
    </xf>
    <xf numFmtId="0" fontId="2" fillId="0" borderId="0" xfId="0" applyFont="1" applyAlignment="1">
      <alignment horizontal="center"/>
    </xf>
    <xf numFmtId="0" fontId="6" fillId="0" borderId="0" xfId="0" applyFont="1" applyAlignment="1">
      <alignment horizontal="center"/>
    </xf>
    <xf numFmtId="173" fontId="0" fillId="0" borderId="3" xfId="15" applyNumberFormat="1" applyBorder="1" applyAlignment="1">
      <alignment/>
    </xf>
    <xf numFmtId="173" fontId="0" fillId="0" borderId="8" xfId="15" applyNumberFormat="1" applyBorder="1" applyAlignment="1">
      <alignment/>
    </xf>
    <xf numFmtId="173" fontId="0" fillId="0" borderId="0" xfId="15" applyNumberFormat="1" applyFont="1" applyAlignment="1">
      <alignment/>
    </xf>
    <xf numFmtId="173" fontId="0" fillId="0" borderId="0" xfId="0" applyNumberFormat="1" applyBorder="1" applyAlignment="1">
      <alignment/>
    </xf>
    <xf numFmtId="0" fontId="8" fillId="0" borderId="0" xfId="0" applyFont="1" applyAlignment="1">
      <alignment/>
    </xf>
    <xf numFmtId="180"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173" fontId="0" fillId="0" borderId="6" xfId="15" applyNumberFormat="1" applyBorder="1" applyAlignment="1">
      <alignment/>
    </xf>
    <xf numFmtId="173" fontId="0" fillId="0" borderId="0" xfId="15" applyNumberFormat="1" applyAlignment="1">
      <alignment horizontal="right"/>
    </xf>
    <xf numFmtId="0" fontId="0" fillId="0" borderId="0" xfId="0" applyFill="1" applyAlignment="1">
      <alignment/>
    </xf>
    <xf numFmtId="173" fontId="0" fillId="0" borderId="0" xfId="15" applyNumberFormat="1" applyFill="1" applyAlignment="1">
      <alignment horizontal="right"/>
    </xf>
    <xf numFmtId="173" fontId="0" fillId="0" borderId="6" xfId="15" applyNumberFormat="1" applyFont="1" applyFill="1" applyBorder="1" applyAlignment="1">
      <alignment/>
    </xf>
    <xf numFmtId="173" fontId="0" fillId="0" borderId="3" xfId="15" applyNumberFormat="1" applyFont="1" applyFill="1" applyBorder="1" applyAlignment="1">
      <alignment/>
    </xf>
    <xf numFmtId="173" fontId="0" fillId="0" borderId="0" xfId="15" applyNumberFormat="1" applyFill="1" applyBorder="1" applyAlignment="1">
      <alignment/>
    </xf>
    <xf numFmtId="173" fontId="0" fillId="0" borderId="1" xfId="15" applyNumberFormat="1" applyFont="1" applyFill="1" applyBorder="1" applyAlignment="1">
      <alignment/>
    </xf>
    <xf numFmtId="173" fontId="0" fillId="0" borderId="4" xfId="15" applyNumberFormat="1" applyFont="1" applyFill="1" applyBorder="1" applyAlignment="1">
      <alignment/>
    </xf>
    <xf numFmtId="173" fontId="0" fillId="0" borderId="1" xfId="15" applyNumberFormat="1" applyFill="1" applyBorder="1" applyAlignment="1">
      <alignment/>
    </xf>
    <xf numFmtId="173" fontId="0" fillId="0" borderId="4" xfId="15" applyNumberFormat="1" applyFill="1" applyBorder="1" applyAlignment="1">
      <alignment/>
    </xf>
    <xf numFmtId="173" fontId="0" fillId="0" borderId="2" xfId="15" applyNumberFormat="1" applyFill="1" applyBorder="1" applyAlignment="1">
      <alignment/>
    </xf>
    <xf numFmtId="173" fontId="0" fillId="0" borderId="5" xfId="15" applyNumberFormat="1" applyFill="1" applyBorder="1" applyAlignment="1">
      <alignment/>
    </xf>
    <xf numFmtId="173" fontId="2" fillId="0" borderId="1" xfId="15" applyNumberFormat="1" applyFont="1" applyFill="1" applyBorder="1" applyAlignment="1">
      <alignment/>
    </xf>
    <xf numFmtId="173" fontId="2" fillId="0" borderId="4" xfId="15" applyNumberFormat="1" applyFont="1" applyFill="1" applyBorder="1" applyAlignment="1">
      <alignment/>
    </xf>
    <xf numFmtId="173" fontId="0" fillId="0" borderId="1" xfId="15" applyNumberFormat="1" applyFill="1" applyBorder="1" applyAlignment="1">
      <alignment horizontal="center"/>
    </xf>
    <xf numFmtId="173" fontId="0" fillId="0" borderId="4" xfId="15" applyNumberFormat="1" applyFill="1" applyBorder="1" applyAlignment="1">
      <alignment horizontal="center"/>
    </xf>
    <xf numFmtId="173" fontId="2" fillId="0" borderId="9" xfId="15" applyNumberFormat="1" applyFont="1" applyFill="1" applyBorder="1" applyAlignment="1">
      <alignment/>
    </xf>
    <xf numFmtId="173" fontId="2" fillId="0" borderId="7" xfId="15" applyNumberFormat="1" applyFont="1" applyFill="1" applyBorder="1" applyAlignment="1">
      <alignment/>
    </xf>
    <xf numFmtId="0" fontId="0" fillId="0" borderId="1" xfId="0" applyFill="1" applyBorder="1" applyAlignment="1">
      <alignment/>
    </xf>
    <xf numFmtId="0" fontId="0" fillId="0" borderId="4" xfId="0" applyFill="1" applyBorder="1" applyAlignment="1">
      <alignment/>
    </xf>
    <xf numFmtId="179" fontId="0" fillId="0" borderId="1" xfId="0" applyNumberFormat="1" applyFill="1" applyBorder="1" applyAlignment="1">
      <alignment/>
    </xf>
    <xf numFmtId="179" fontId="0" fillId="0" borderId="4" xfId="0" applyNumberFormat="1" applyFill="1" applyBorder="1" applyAlignment="1">
      <alignment/>
    </xf>
    <xf numFmtId="43" fontId="0" fillId="0" borderId="1" xfId="15" applyFill="1" applyBorder="1" applyAlignment="1">
      <alignment horizontal="right"/>
    </xf>
    <xf numFmtId="43" fontId="0" fillId="0" borderId="4" xfId="15" applyFont="1" applyFill="1" applyBorder="1" applyAlignment="1">
      <alignment horizontal="right"/>
    </xf>
    <xf numFmtId="173" fontId="0" fillId="0" borderId="0" xfId="15" applyNumberFormat="1" applyFill="1" applyAlignment="1">
      <alignment/>
    </xf>
    <xf numFmtId="173" fontId="0" fillId="0" borderId="8" xfId="15" applyNumberForma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80" fontId="6" fillId="0" borderId="0" xfId="0" applyNumberFormat="1" applyFont="1" applyFill="1" applyAlignment="1">
      <alignment horizontal="center"/>
    </xf>
    <xf numFmtId="173" fontId="0" fillId="0" borderId="0" xfId="15" applyNumberFormat="1" applyFont="1" applyFill="1" applyAlignment="1">
      <alignment/>
    </xf>
    <xf numFmtId="173" fontId="0" fillId="0" borderId="6" xfId="15" applyNumberFormat="1" applyFill="1" applyBorder="1" applyAlignment="1">
      <alignment/>
    </xf>
    <xf numFmtId="173" fontId="0" fillId="0" borderId="3" xfId="15" applyNumberFormat="1" applyFill="1" applyBorder="1" applyAlignment="1">
      <alignment/>
    </xf>
    <xf numFmtId="0" fontId="2" fillId="0" borderId="0" xfId="0" applyFont="1" applyFill="1" applyAlignment="1">
      <alignment/>
    </xf>
    <xf numFmtId="0" fontId="7" fillId="0" borderId="0" xfId="0" applyFont="1" applyFill="1" applyBorder="1" applyAlignment="1">
      <alignment horizontal="center"/>
    </xf>
    <xf numFmtId="173" fontId="2" fillId="0" borderId="6" xfId="15" applyNumberFormat="1" applyFont="1" applyFill="1" applyBorder="1" applyAlignment="1">
      <alignment/>
    </xf>
    <xf numFmtId="43" fontId="0" fillId="0" borderId="10" xfId="15" applyNumberFormat="1" applyFont="1" applyFill="1" applyBorder="1" applyAlignment="1">
      <alignment/>
    </xf>
    <xf numFmtId="173" fontId="2" fillId="0" borderId="11" xfId="15" applyNumberFormat="1" applyFont="1" applyBorder="1" applyAlignment="1">
      <alignment/>
    </xf>
    <xf numFmtId="173" fontId="2" fillId="0" borderId="11" xfId="15" applyNumberFormat="1" applyFont="1" applyFill="1" applyBorder="1" applyAlignment="1">
      <alignment/>
    </xf>
    <xf numFmtId="43" fontId="0" fillId="0" borderId="0" xfId="15" applyFill="1" applyBorder="1" applyAlignment="1">
      <alignment horizontal="right"/>
    </xf>
    <xf numFmtId="0" fontId="2" fillId="0" borderId="0" xfId="0" applyFont="1" applyAlignment="1">
      <alignment horizontal="justify" wrapText="1"/>
    </xf>
    <xf numFmtId="0" fontId="0" fillId="0" borderId="0" xfId="0" applyAlignment="1">
      <alignment horizontal="justify"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9"/>
  <sheetViews>
    <sheetView zoomScaleSheetLayoutView="100" workbookViewId="0" topLeftCell="A1">
      <selection activeCell="J1" sqref="J1"/>
    </sheetView>
  </sheetViews>
  <sheetFormatPr defaultColWidth="9.140625" defaultRowHeight="12.75"/>
  <cols>
    <col min="4" max="6" width="7.7109375" style="0" customWidth="1"/>
    <col min="7" max="7" width="12.7109375" style="0" customWidth="1"/>
    <col min="8" max="8" width="2.7109375" style="0" customWidth="1"/>
    <col min="9" max="9" width="12.7109375" style="0" customWidth="1"/>
    <col min="10" max="10" width="5.28125" style="0" customWidth="1"/>
  </cols>
  <sheetData>
    <row r="1" spans="1:10" ht="15.75">
      <c r="A1" s="61" t="s">
        <v>0</v>
      </c>
      <c r="I1" s="11"/>
      <c r="J1" s="11"/>
    </row>
    <row r="2" ht="14.25">
      <c r="A2" s="62"/>
    </row>
    <row r="3" ht="15">
      <c r="A3" s="61" t="s">
        <v>73</v>
      </c>
    </row>
    <row r="4" ht="15">
      <c r="A4" s="61" t="s">
        <v>99</v>
      </c>
    </row>
    <row r="5" ht="12.75">
      <c r="A5" s="2"/>
    </row>
    <row r="6" spans="1:8" ht="12.75">
      <c r="A6" s="2"/>
      <c r="G6" s="4"/>
      <c r="H6" s="4"/>
    </row>
    <row r="7" spans="7:9" ht="12.75">
      <c r="G7" s="37" t="s">
        <v>11</v>
      </c>
      <c r="H7" s="37"/>
      <c r="I7" s="37" t="s">
        <v>29</v>
      </c>
    </row>
    <row r="8" spans="7:9" ht="12.75">
      <c r="G8" s="28" t="s">
        <v>9</v>
      </c>
      <c r="H8" s="28"/>
      <c r="I8" s="28" t="s">
        <v>9</v>
      </c>
    </row>
    <row r="9" spans="7:9" ht="12.75">
      <c r="G9" s="29" t="s">
        <v>100</v>
      </c>
      <c r="H9" s="29"/>
      <c r="I9" s="29" t="s">
        <v>67</v>
      </c>
    </row>
    <row r="10" spans="7:9" ht="12.75">
      <c r="G10" s="30" t="s">
        <v>10</v>
      </c>
      <c r="H10" s="30"/>
      <c r="I10" s="30" t="s">
        <v>10</v>
      </c>
    </row>
    <row r="11" spans="1:9" ht="12.75">
      <c r="A11" s="2" t="s">
        <v>30</v>
      </c>
      <c r="G11" s="13"/>
      <c r="H11" s="13"/>
      <c r="I11" s="13"/>
    </row>
    <row r="12" spans="1:9" ht="12.75">
      <c r="A12" t="s">
        <v>1</v>
      </c>
      <c r="G12" s="27">
        <v>69565</v>
      </c>
      <c r="H12" s="27"/>
      <c r="I12" s="27">
        <v>75512</v>
      </c>
    </row>
    <row r="13" spans="7:9" ht="12.75">
      <c r="G13" s="27"/>
      <c r="H13" s="27"/>
      <c r="I13" s="27"/>
    </row>
    <row r="14" spans="7:9" ht="12.75">
      <c r="G14" s="31">
        <f>SUM(G12:G13)</f>
        <v>69565</v>
      </c>
      <c r="H14" s="31"/>
      <c r="I14" s="31">
        <f>SUM(I12:I13)</f>
        <v>75512</v>
      </c>
    </row>
    <row r="15" spans="1:9" ht="12.75">
      <c r="A15" s="2" t="s">
        <v>2</v>
      </c>
      <c r="G15" s="27"/>
      <c r="H15" s="27"/>
      <c r="I15" s="27"/>
    </row>
    <row r="16" spans="1:9" ht="12.75">
      <c r="A16" t="s">
        <v>3</v>
      </c>
      <c r="G16" s="33">
        <v>31554</v>
      </c>
      <c r="H16" s="33"/>
      <c r="I16" s="27">
        <v>56101</v>
      </c>
    </row>
    <row r="17" spans="1:9" ht="12.75">
      <c r="A17" t="s">
        <v>4</v>
      </c>
      <c r="G17" s="33">
        <v>32882</v>
      </c>
      <c r="H17" s="33"/>
      <c r="I17" s="27">
        <v>37088</v>
      </c>
    </row>
    <row r="18" spans="1:9" ht="12.75">
      <c r="A18" t="s">
        <v>69</v>
      </c>
      <c r="G18" s="33">
        <v>15698</v>
      </c>
      <c r="H18" s="33"/>
      <c r="I18" s="27">
        <v>3173</v>
      </c>
    </row>
    <row r="19" spans="7:9" ht="12.75">
      <c r="G19" s="67">
        <f>SUM(G16:G18)</f>
        <v>80134</v>
      </c>
      <c r="H19" s="67"/>
      <c r="I19" s="31">
        <f>SUM(I16:I18)</f>
        <v>96362</v>
      </c>
    </row>
    <row r="20" spans="7:9" ht="12.75">
      <c r="G20" s="33"/>
      <c r="H20" s="33"/>
      <c r="I20" s="27"/>
    </row>
    <row r="21" spans="1:9" ht="13.5" thickBot="1">
      <c r="A21" s="2" t="s">
        <v>90</v>
      </c>
      <c r="G21" s="100">
        <f>+G19+G14</f>
        <v>149699</v>
      </c>
      <c r="H21" s="101"/>
      <c r="I21" s="100">
        <f>+I19+I14</f>
        <v>171874</v>
      </c>
    </row>
    <row r="22" spans="7:9" ht="12.75">
      <c r="G22" s="33"/>
      <c r="H22" s="33"/>
      <c r="I22" s="27"/>
    </row>
    <row r="23" spans="1:9" ht="12.75">
      <c r="A23" s="2" t="s">
        <v>91</v>
      </c>
      <c r="G23" s="33"/>
      <c r="H23" s="33"/>
      <c r="I23" s="27"/>
    </row>
    <row r="24" spans="1:9" ht="12.75">
      <c r="A24" s="2" t="s">
        <v>92</v>
      </c>
      <c r="G24" s="33"/>
      <c r="H24" s="33"/>
      <c r="I24" s="27"/>
    </row>
    <row r="25" spans="1:9" ht="12.75">
      <c r="A25" t="s">
        <v>5</v>
      </c>
      <c r="G25" s="33">
        <v>99269</v>
      </c>
      <c r="H25" s="33"/>
      <c r="I25" s="27">
        <v>99269</v>
      </c>
    </row>
    <row r="26" spans="1:9" ht="12.75">
      <c r="A26" t="s">
        <v>6</v>
      </c>
      <c r="G26" s="33">
        <v>17445</v>
      </c>
      <c r="H26" s="33"/>
      <c r="I26" s="27">
        <v>17445</v>
      </c>
    </row>
    <row r="27" spans="1:9" ht="12.75">
      <c r="A27" t="s">
        <v>7</v>
      </c>
      <c r="G27" s="33">
        <v>4225</v>
      </c>
      <c r="H27" s="33"/>
      <c r="I27" s="27">
        <v>4225</v>
      </c>
    </row>
    <row r="28" spans="1:9" ht="12.75">
      <c r="A28" t="s">
        <v>74</v>
      </c>
      <c r="F28" s="9"/>
      <c r="G28" s="33">
        <v>-17573</v>
      </c>
      <c r="H28" s="33"/>
      <c r="I28" s="27">
        <v>8213</v>
      </c>
    </row>
    <row r="29" spans="1:9" ht="12.75">
      <c r="A29" t="s">
        <v>8</v>
      </c>
      <c r="G29" s="68">
        <v>-106</v>
      </c>
      <c r="H29" s="68"/>
      <c r="I29" s="32">
        <v>-106</v>
      </c>
    </row>
    <row r="30" spans="7:9" ht="12.75">
      <c r="G30" s="33">
        <f>SUM(G25:G29)</f>
        <v>103260</v>
      </c>
      <c r="H30" s="33"/>
      <c r="I30" s="33">
        <f>SUM(I25:I29)</f>
        <v>129046</v>
      </c>
    </row>
    <row r="31" spans="1:9" ht="12.75">
      <c r="A31" s="2" t="s">
        <v>25</v>
      </c>
      <c r="G31" s="33">
        <v>0</v>
      </c>
      <c r="H31" s="33"/>
      <c r="I31" s="27">
        <v>0</v>
      </c>
    </row>
    <row r="32" spans="1:9" ht="12.75">
      <c r="A32" s="2" t="s">
        <v>94</v>
      </c>
      <c r="G32" s="98">
        <f>SUM(G30:G31)</f>
        <v>103260</v>
      </c>
      <c r="H32" s="98"/>
      <c r="I32" s="98">
        <f>SUM(I30:I31)</f>
        <v>129046</v>
      </c>
    </row>
    <row r="33" spans="7:9" ht="12.75">
      <c r="G33" s="33"/>
      <c r="H33" s="33"/>
      <c r="I33" s="27"/>
    </row>
    <row r="34" spans="1:9" ht="12.75">
      <c r="A34" s="2" t="s">
        <v>93</v>
      </c>
      <c r="G34" s="33"/>
      <c r="H34" s="33"/>
      <c r="I34" s="27"/>
    </row>
    <row r="35" spans="1:9" ht="12.75">
      <c r="A35" t="s">
        <v>12</v>
      </c>
      <c r="G35" s="33">
        <v>29998</v>
      </c>
      <c r="H35" s="33"/>
      <c r="I35" s="27">
        <v>27694</v>
      </c>
    </row>
    <row r="36" spans="1:9" ht="12.75">
      <c r="A36" t="s">
        <v>13</v>
      </c>
      <c r="G36" s="33">
        <v>16441</v>
      </c>
      <c r="H36" s="33"/>
      <c r="I36" s="34">
        <v>15134</v>
      </c>
    </row>
    <row r="37" spans="7:9" ht="12.75">
      <c r="G37" s="67">
        <f>SUM(G35:G36)</f>
        <v>46439</v>
      </c>
      <c r="H37" s="67"/>
      <c r="I37" s="31">
        <f>SUM(I35:I36)</f>
        <v>42828</v>
      </c>
    </row>
    <row r="38" spans="7:9" ht="12.75">
      <c r="G38" s="33"/>
      <c r="H38" s="33"/>
      <c r="I38" s="27"/>
    </row>
    <row r="39" spans="1:9" ht="12.75">
      <c r="A39" s="2" t="s">
        <v>95</v>
      </c>
      <c r="G39" s="67">
        <f>+G37</f>
        <v>46439</v>
      </c>
      <c r="H39" s="67"/>
      <c r="I39" s="67">
        <f>+I37</f>
        <v>42828</v>
      </c>
    </row>
    <row r="40" spans="1:9" ht="12.75">
      <c r="A40" s="2"/>
      <c r="G40" s="33"/>
      <c r="H40" s="33"/>
      <c r="I40" s="27"/>
    </row>
    <row r="41" spans="1:9" ht="13.5" thickBot="1">
      <c r="A41" s="2" t="s">
        <v>96</v>
      </c>
      <c r="G41" s="101">
        <f>+G39+G32</f>
        <v>149699</v>
      </c>
      <c r="H41" s="101"/>
      <c r="I41" s="101">
        <f>+I39+I32</f>
        <v>171874</v>
      </c>
    </row>
    <row r="42" spans="7:9" ht="12.75">
      <c r="G42" s="33"/>
      <c r="H42" s="33"/>
      <c r="I42" s="27"/>
    </row>
    <row r="43" spans="1:9" ht="12.75">
      <c r="A43" t="s">
        <v>97</v>
      </c>
      <c r="G43" s="33"/>
      <c r="H43" s="33"/>
      <c r="I43" s="27"/>
    </row>
    <row r="44" spans="1:9" ht="13.5" thickBot="1">
      <c r="A44" s="10" t="s">
        <v>98</v>
      </c>
      <c r="F44" s="9"/>
      <c r="G44" s="99">
        <v>1.04</v>
      </c>
      <c r="H44" s="99"/>
      <c r="I44" s="99">
        <v>1.3</v>
      </c>
    </row>
    <row r="45" spans="7:9" ht="12.75">
      <c r="G45" s="69"/>
      <c r="H45" s="69"/>
      <c r="I45" s="35"/>
    </row>
    <row r="46" spans="7:9" ht="12.75">
      <c r="G46" s="36"/>
      <c r="H46" s="36"/>
      <c r="I46" s="36"/>
    </row>
    <row r="47" spans="1:9" ht="12.75">
      <c r="A47" s="103" t="s">
        <v>84</v>
      </c>
      <c r="B47" s="104"/>
      <c r="C47" s="104"/>
      <c r="D47" s="104"/>
      <c r="E47" s="104"/>
      <c r="F47" s="104"/>
      <c r="G47" s="104"/>
      <c r="H47" s="104"/>
      <c r="I47" s="104"/>
    </row>
    <row r="48" spans="1:9" ht="12.75">
      <c r="A48" s="103"/>
      <c r="B48" s="104"/>
      <c r="C48" s="104"/>
      <c r="D48" s="104"/>
      <c r="E48" s="104"/>
      <c r="F48" s="104"/>
      <c r="G48" s="104"/>
      <c r="H48" s="104"/>
      <c r="I48" s="104"/>
    </row>
    <row r="49" spans="1:9" ht="12.75">
      <c r="A49" s="104"/>
      <c r="B49" s="104"/>
      <c r="C49" s="104"/>
      <c r="D49" s="104"/>
      <c r="E49" s="104"/>
      <c r="F49" s="104"/>
      <c r="G49" s="104"/>
      <c r="H49" s="104"/>
      <c r="I49" s="104"/>
    </row>
  </sheetData>
  <mergeCells count="1">
    <mergeCell ref="A47:I49"/>
  </mergeCells>
  <printOptions horizontalCentered="1"/>
  <pageMargins left="0.75" right="0.25" top="0.75" bottom="0" header="0" footer="0"/>
  <pageSetup orientation="portrait" r:id="rId1"/>
</worksheet>
</file>

<file path=xl/worksheets/sheet2.xml><?xml version="1.0" encoding="utf-8"?>
<worksheet xmlns="http://schemas.openxmlformats.org/spreadsheetml/2006/main" xmlns:r="http://schemas.openxmlformats.org/officeDocument/2006/relationships">
  <dimension ref="A1:I59"/>
  <sheetViews>
    <sheetView zoomScaleSheetLayoutView="100" workbookViewId="0" topLeftCell="A1">
      <selection activeCell="H1" sqref="H1"/>
    </sheetView>
  </sheetViews>
  <sheetFormatPr defaultColWidth="9.140625" defaultRowHeight="12.75"/>
  <cols>
    <col min="4" max="4" width="7.7109375" style="0" customWidth="1"/>
    <col min="5" max="8" width="12.7109375" style="0" customWidth="1"/>
    <col min="9" max="9" width="3.57421875" style="0" customWidth="1"/>
  </cols>
  <sheetData>
    <row r="1" spans="1:8" s="10" customFormat="1" ht="15.75">
      <c r="A1" s="61" t="s">
        <v>0</v>
      </c>
      <c r="H1" s="11"/>
    </row>
    <row r="2" spans="1:9" s="10" customFormat="1" ht="15.75">
      <c r="A2" s="61"/>
      <c r="I2" s="11"/>
    </row>
    <row r="3" s="10" customFormat="1" ht="15">
      <c r="A3" s="61" t="s">
        <v>75</v>
      </c>
    </row>
    <row r="4" s="10" customFormat="1" ht="15">
      <c r="A4" s="61" t="s">
        <v>101</v>
      </c>
    </row>
    <row r="5" s="10" customFormat="1" ht="12.75">
      <c r="A5" s="2"/>
    </row>
    <row r="6" spans="1:9" s="10" customFormat="1" ht="12.75">
      <c r="A6" s="2"/>
      <c r="E6" s="12"/>
      <c r="I6" s="13"/>
    </row>
    <row r="7" spans="5:9" ht="19.5" customHeight="1">
      <c r="E7" s="105" t="s">
        <v>31</v>
      </c>
      <c r="F7" s="106"/>
      <c r="G7" s="105" t="s">
        <v>32</v>
      </c>
      <c r="H7" s="106"/>
      <c r="I7" s="14"/>
    </row>
    <row r="8" spans="5:9" ht="12.75">
      <c r="E8" s="38"/>
      <c r="F8" s="39"/>
      <c r="G8" s="28"/>
      <c r="H8" s="39" t="s">
        <v>14</v>
      </c>
      <c r="I8" s="15"/>
    </row>
    <row r="9" spans="5:9" ht="12.75">
      <c r="E9" s="38"/>
      <c r="F9" s="39"/>
      <c r="G9" s="28" t="s">
        <v>104</v>
      </c>
      <c r="H9" s="39" t="s">
        <v>104</v>
      </c>
      <c r="I9" s="15"/>
    </row>
    <row r="10" spans="5:9" ht="12.75">
      <c r="E10" s="40" t="s">
        <v>15</v>
      </c>
      <c r="F10" s="39" t="s">
        <v>14</v>
      </c>
      <c r="G10" s="28" t="s">
        <v>16</v>
      </c>
      <c r="H10" s="39" t="s">
        <v>16</v>
      </c>
      <c r="I10" s="15"/>
    </row>
    <row r="11" spans="5:9" ht="12.75">
      <c r="E11" s="40" t="s">
        <v>17</v>
      </c>
      <c r="F11" s="39" t="s">
        <v>18</v>
      </c>
      <c r="G11" s="28" t="s">
        <v>19</v>
      </c>
      <c r="H11" s="39" t="s">
        <v>19</v>
      </c>
      <c r="I11" s="15"/>
    </row>
    <row r="12" spans="5:9" ht="12.75">
      <c r="E12" s="41" t="s">
        <v>102</v>
      </c>
      <c r="F12" s="42" t="s">
        <v>103</v>
      </c>
      <c r="G12" s="41" t="s">
        <v>102</v>
      </c>
      <c r="H12" s="42" t="s">
        <v>103</v>
      </c>
      <c r="I12" s="15"/>
    </row>
    <row r="13" spans="5:9" ht="12.75">
      <c r="E13" s="44" t="s">
        <v>10</v>
      </c>
      <c r="F13" s="45" t="s">
        <v>10</v>
      </c>
      <c r="G13" s="30" t="s">
        <v>10</v>
      </c>
      <c r="H13" s="30" t="s">
        <v>10</v>
      </c>
      <c r="I13" s="16"/>
    </row>
    <row r="14" spans="5:9" ht="12.75">
      <c r="E14" s="5"/>
      <c r="F14" s="43"/>
      <c r="G14" s="13"/>
      <c r="H14" s="13"/>
      <c r="I14" s="17"/>
    </row>
    <row r="15" spans="1:9" ht="12.75">
      <c r="A15" t="s">
        <v>20</v>
      </c>
      <c r="E15" s="6">
        <v>17817</v>
      </c>
      <c r="F15" s="47">
        <v>41243</v>
      </c>
      <c r="G15" s="6">
        <v>95962</v>
      </c>
      <c r="H15" s="47">
        <v>136004</v>
      </c>
      <c r="I15" s="19"/>
    </row>
    <row r="16" spans="5:9" ht="12.75">
      <c r="E16" s="70"/>
      <c r="F16" s="71"/>
      <c r="G16" s="70"/>
      <c r="H16" s="47"/>
      <c r="I16" s="20"/>
    </row>
    <row r="17" spans="1:9" ht="12.75">
      <c r="A17" t="s">
        <v>21</v>
      </c>
      <c r="E17" s="70">
        <v>-26939</v>
      </c>
      <c r="F17" s="71">
        <v>-58655</v>
      </c>
      <c r="G17" s="70">
        <v>-121925</v>
      </c>
      <c r="H17" s="47">
        <v>-151144</v>
      </c>
      <c r="I17" s="19"/>
    </row>
    <row r="18" spans="5:9" ht="12.75">
      <c r="E18" s="70"/>
      <c r="F18" s="71"/>
      <c r="G18" s="70"/>
      <c r="H18" s="47"/>
      <c r="I18" s="19"/>
    </row>
    <row r="19" spans="1:9" ht="12.75">
      <c r="A19" t="s">
        <v>22</v>
      </c>
      <c r="E19" s="72">
        <v>340</v>
      </c>
      <c r="F19" s="73">
        <v>563</v>
      </c>
      <c r="G19" s="72">
        <v>984</v>
      </c>
      <c r="H19" s="22">
        <v>1316</v>
      </c>
      <c r="I19" s="19"/>
    </row>
    <row r="20" spans="5:9" ht="12.75">
      <c r="E20" s="74"/>
      <c r="F20" s="75"/>
      <c r="G20" s="74"/>
      <c r="H20" s="48"/>
      <c r="I20" s="20"/>
    </row>
    <row r="21" spans="1:9" ht="19.5" customHeight="1">
      <c r="A21" s="2"/>
      <c r="E21" s="76">
        <f>SUM(E15:E19)</f>
        <v>-8782</v>
      </c>
      <c r="F21" s="77">
        <f>SUM(F15:F19)</f>
        <v>-16849</v>
      </c>
      <c r="G21" s="76">
        <f>SUM(G15:G19)</f>
        <v>-24979</v>
      </c>
      <c r="H21" s="46">
        <f>SUM(H15:H19)</f>
        <v>-13824</v>
      </c>
      <c r="I21" s="19"/>
    </row>
    <row r="22" spans="5:9" ht="12.75">
      <c r="E22" s="72"/>
      <c r="F22" s="73"/>
      <c r="G22" s="72"/>
      <c r="H22" s="22"/>
      <c r="I22" s="17"/>
    </row>
    <row r="23" spans="1:9" ht="12.75">
      <c r="A23" t="s">
        <v>23</v>
      </c>
      <c r="E23" s="72">
        <v>-234</v>
      </c>
      <c r="F23" s="73">
        <v>-159</v>
      </c>
      <c r="G23" s="72">
        <v>-807</v>
      </c>
      <c r="H23" s="22">
        <v>-434</v>
      </c>
      <c r="I23" s="23"/>
    </row>
    <row r="24" spans="5:9" ht="12.75">
      <c r="E24" s="74"/>
      <c r="F24" s="75"/>
      <c r="G24" s="74"/>
      <c r="H24" s="48"/>
      <c r="I24" s="17"/>
    </row>
    <row r="25" spans="1:9" ht="19.5" customHeight="1">
      <c r="A25" s="2" t="s">
        <v>108</v>
      </c>
      <c r="E25" s="76">
        <f>SUM(E21:E24)</f>
        <v>-9016</v>
      </c>
      <c r="F25" s="77">
        <f>SUM(F21:F24)</f>
        <v>-17008</v>
      </c>
      <c r="G25" s="76">
        <f>SUM(G21:G24)</f>
        <v>-25786</v>
      </c>
      <c r="H25" s="46">
        <f>SUM(H21:H24)</f>
        <v>-14258</v>
      </c>
      <c r="I25" s="23"/>
    </row>
    <row r="26" spans="5:9" ht="12.75">
      <c r="E26" s="72"/>
      <c r="F26" s="73"/>
      <c r="G26" s="72"/>
      <c r="H26" s="22"/>
      <c r="I26" s="3"/>
    </row>
    <row r="27" spans="1:9" ht="12.75">
      <c r="A27" t="s">
        <v>24</v>
      </c>
      <c r="E27" s="72">
        <v>0</v>
      </c>
      <c r="F27" s="73">
        <v>0</v>
      </c>
      <c r="G27" s="72">
        <v>0</v>
      </c>
      <c r="H27" s="22">
        <v>0</v>
      </c>
      <c r="I27" s="24"/>
    </row>
    <row r="28" spans="5:9" ht="12.75">
      <c r="E28" s="74"/>
      <c r="F28" s="75"/>
      <c r="G28" s="74"/>
      <c r="H28" s="48"/>
      <c r="I28" s="24"/>
    </row>
    <row r="29" spans="1:9" ht="19.5" customHeight="1">
      <c r="A29" s="2" t="s">
        <v>107</v>
      </c>
      <c r="E29" s="76">
        <f>SUM(E25:E27)</f>
        <v>-9016</v>
      </c>
      <c r="F29" s="77">
        <f>SUM(F25:F27)</f>
        <v>-17008</v>
      </c>
      <c r="G29" s="76">
        <f>SUM(G25:G27)</f>
        <v>-25786</v>
      </c>
      <c r="H29" s="46">
        <f>SUM(H25:H27)</f>
        <v>-14258</v>
      </c>
      <c r="I29" s="24"/>
    </row>
    <row r="30" spans="5:9" ht="12.75">
      <c r="E30" s="72"/>
      <c r="F30" s="73"/>
      <c r="G30" s="72"/>
      <c r="H30" s="22"/>
      <c r="I30" s="3"/>
    </row>
    <row r="31" spans="1:9" ht="12.75">
      <c r="A31" t="s">
        <v>25</v>
      </c>
      <c r="E31" s="78">
        <v>0</v>
      </c>
      <c r="F31" s="79">
        <v>0</v>
      </c>
      <c r="G31" s="78">
        <v>0</v>
      </c>
      <c r="H31" s="49">
        <v>0</v>
      </c>
      <c r="I31" s="24"/>
    </row>
    <row r="32" spans="5:9" ht="12.75">
      <c r="E32" s="74"/>
      <c r="F32" s="73"/>
      <c r="G32" s="74"/>
      <c r="H32" s="22"/>
      <c r="I32" s="3"/>
    </row>
    <row r="33" spans="1:9" ht="19.5" customHeight="1" thickBot="1">
      <c r="A33" s="2" t="s">
        <v>107</v>
      </c>
      <c r="E33" s="80">
        <f>SUM(E29:E31)</f>
        <v>-9016</v>
      </c>
      <c r="F33" s="81">
        <f>SUM(F29:F31)</f>
        <v>-17008</v>
      </c>
      <c r="G33" s="80">
        <f>SUM(G29:G31)</f>
        <v>-25786</v>
      </c>
      <c r="H33" s="50">
        <f>SUM(H29:H31)</f>
        <v>-14258</v>
      </c>
      <c r="I33" s="25"/>
    </row>
    <row r="34" spans="5:9" ht="13.5" thickTop="1">
      <c r="E34" s="82"/>
      <c r="F34" s="83"/>
      <c r="G34" s="82"/>
      <c r="H34" s="18"/>
      <c r="I34" s="17"/>
    </row>
    <row r="35" spans="1:9" ht="12.75">
      <c r="A35" s="2" t="s">
        <v>109</v>
      </c>
      <c r="E35" s="82"/>
      <c r="F35" s="83"/>
      <c r="G35" s="82"/>
      <c r="H35" s="18"/>
      <c r="I35" s="17"/>
    </row>
    <row r="36" spans="1:9" ht="12.75">
      <c r="A36" t="s">
        <v>26</v>
      </c>
      <c r="D36" s="9"/>
      <c r="E36" s="84">
        <v>-9.09</v>
      </c>
      <c r="F36" s="85">
        <v>-17.14</v>
      </c>
      <c r="G36" s="84">
        <v>-25.99</v>
      </c>
      <c r="H36" s="26">
        <v>-14.37</v>
      </c>
      <c r="I36" s="25"/>
    </row>
    <row r="37" spans="1:9" ht="12.75">
      <c r="A37" t="s">
        <v>27</v>
      </c>
      <c r="E37" s="86" t="s">
        <v>28</v>
      </c>
      <c r="F37" s="87" t="s">
        <v>66</v>
      </c>
      <c r="G37" s="86" t="s">
        <v>28</v>
      </c>
      <c r="H37" s="102" t="s">
        <v>28</v>
      </c>
      <c r="I37" s="25"/>
    </row>
    <row r="38" spans="5:9" ht="12.75">
      <c r="E38" s="7"/>
      <c r="F38" s="21"/>
      <c r="G38" s="7"/>
      <c r="H38" s="21"/>
      <c r="I38" s="17"/>
    </row>
    <row r="39" spans="5:9" ht="12.75">
      <c r="E39" s="3"/>
      <c r="F39" s="3"/>
      <c r="G39" s="3"/>
      <c r="H39" s="3"/>
      <c r="I39" s="3"/>
    </row>
    <row r="40" spans="5:9" ht="12.75">
      <c r="E40" s="3"/>
      <c r="F40" s="3"/>
      <c r="G40" s="3"/>
      <c r="H40" s="3"/>
      <c r="I40" s="3"/>
    </row>
    <row r="41" ht="12.75">
      <c r="I41" s="3"/>
    </row>
    <row r="42" spans="1:8" ht="12.75">
      <c r="A42" s="103" t="s">
        <v>83</v>
      </c>
      <c r="B42" s="103"/>
      <c r="C42" s="103"/>
      <c r="D42" s="103"/>
      <c r="E42" s="103"/>
      <c r="F42" s="103"/>
      <c r="G42" s="103"/>
      <c r="H42" s="103"/>
    </row>
    <row r="43" spans="1:8" ht="12.75">
      <c r="A43" s="103"/>
      <c r="B43" s="103"/>
      <c r="C43" s="103"/>
      <c r="D43" s="103"/>
      <c r="E43" s="103"/>
      <c r="F43" s="103"/>
      <c r="G43" s="103"/>
      <c r="H43" s="103"/>
    </row>
    <row r="44" spans="1:8" ht="12.75">
      <c r="A44" s="103"/>
      <c r="B44" s="103"/>
      <c r="C44" s="103"/>
      <c r="D44" s="103"/>
      <c r="E44" s="103"/>
      <c r="F44" s="103"/>
      <c r="G44" s="103"/>
      <c r="H44" s="103"/>
    </row>
    <row r="57" ht="12.75">
      <c r="A57" s="1"/>
    </row>
    <row r="59" ht="12.75">
      <c r="A59" s="1"/>
    </row>
  </sheetData>
  <mergeCells count="3">
    <mergeCell ref="G7:H7"/>
    <mergeCell ref="E7:F7"/>
    <mergeCell ref="A42:H44"/>
  </mergeCells>
  <printOptions horizontalCentered="1"/>
  <pageMargins left="1" right="0.25" top="0.75"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9"/>
  <sheetViews>
    <sheetView view="pageBreakPreview" zoomScaleSheetLayoutView="100" workbookViewId="0" topLeftCell="A1">
      <selection activeCell="J1" sqref="J1"/>
    </sheetView>
  </sheetViews>
  <sheetFormatPr defaultColWidth="9.140625" defaultRowHeight="12.75"/>
  <cols>
    <col min="3" max="3" width="7.00390625" style="0" customWidth="1"/>
    <col min="4" max="4" width="4.421875" style="0" customWidth="1"/>
    <col min="5" max="6" width="9.28125" style="0" customWidth="1"/>
    <col min="7" max="7" width="10.28125" style="0" bestFit="1" customWidth="1"/>
    <col min="8" max="8" width="10.7109375" style="0" customWidth="1"/>
    <col min="9" max="9" width="11.7109375" style="0" customWidth="1"/>
    <col min="10" max="11" width="10.140625" style="0" customWidth="1"/>
  </cols>
  <sheetData>
    <row r="1" ht="15.75">
      <c r="J1" s="11"/>
    </row>
    <row r="2" spans="1:10" s="10" customFormat="1" ht="15">
      <c r="A2" s="61" t="s">
        <v>0</v>
      </c>
      <c r="J2" s="2"/>
    </row>
    <row r="3" s="10" customFormat="1" ht="14.25">
      <c r="A3" s="62"/>
    </row>
    <row r="4" s="10" customFormat="1" ht="15">
      <c r="A4" s="61" t="s">
        <v>76</v>
      </c>
    </row>
    <row r="5" s="10" customFormat="1" ht="15">
      <c r="A5" s="61" t="s">
        <v>101</v>
      </c>
    </row>
    <row r="6" s="10" customFormat="1" ht="12.75">
      <c r="A6" s="2"/>
    </row>
    <row r="7" s="10" customFormat="1" ht="12.75">
      <c r="A7" s="2"/>
    </row>
    <row r="8" spans="5:10" ht="12.75">
      <c r="E8" s="2"/>
      <c r="F8" s="96"/>
      <c r="G8" s="107" t="s">
        <v>44</v>
      </c>
      <c r="H8" s="107"/>
      <c r="I8" s="97"/>
      <c r="J8" s="2"/>
    </row>
    <row r="9" spans="5:10" ht="12.75">
      <c r="E9" s="2"/>
      <c r="F9" s="2"/>
      <c r="G9" s="37"/>
      <c r="H9" s="37"/>
      <c r="I9" s="37" t="s">
        <v>79</v>
      </c>
      <c r="J9" s="2"/>
    </row>
    <row r="10" spans="5:11" ht="12.75">
      <c r="E10" s="2"/>
      <c r="F10" s="2"/>
      <c r="G10" s="2"/>
      <c r="H10" s="53"/>
      <c r="I10" s="53" t="s">
        <v>80</v>
      </c>
      <c r="J10" s="53"/>
      <c r="K10" s="51"/>
    </row>
    <row r="11" spans="5:11" ht="12.75">
      <c r="E11" s="53" t="s">
        <v>34</v>
      </c>
      <c r="F11" s="53" t="s">
        <v>35</v>
      </c>
      <c r="G11" s="53" t="s">
        <v>36</v>
      </c>
      <c r="H11" s="53" t="s">
        <v>33</v>
      </c>
      <c r="I11" s="53" t="s">
        <v>37</v>
      </c>
      <c r="J11" s="53"/>
      <c r="K11" s="51"/>
    </row>
    <row r="12" spans="5:11" ht="12.75">
      <c r="E12" s="29" t="s">
        <v>38</v>
      </c>
      <c r="F12" s="29" t="s">
        <v>39</v>
      </c>
      <c r="G12" s="29" t="s">
        <v>40</v>
      </c>
      <c r="H12" s="29" t="s">
        <v>78</v>
      </c>
      <c r="I12" s="29" t="s">
        <v>43</v>
      </c>
      <c r="J12" s="29" t="s">
        <v>41</v>
      </c>
      <c r="K12" s="51"/>
    </row>
    <row r="13" spans="5:11" ht="12.75">
      <c r="E13" s="54" t="s">
        <v>10</v>
      </c>
      <c r="F13" s="54" t="s">
        <v>10</v>
      </c>
      <c r="G13" s="54" t="s">
        <v>10</v>
      </c>
      <c r="H13" s="54" t="s">
        <v>10</v>
      </c>
      <c r="I13" s="54" t="s">
        <v>10</v>
      </c>
      <c r="J13" s="54" t="s">
        <v>10</v>
      </c>
      <c r="K13" s="51"/>
    </row>
    <row r="15" spans="1:10" ht="12.75">
      <c r="A15" t="s">
        <v>77</v>
      </c>
      <c r="E15" s="35">
        <v>99269</v>
      </c>
      <c r="F15" s="35">
        <v>-106</v>
      </c>
      <c r="G15" s="35">
        <v>17445</v>
      </c>
      <c r="H15" s="35">
        <v>4225</v>
      </c>
      <c r="I15" s="35">
        <v>37435</v>
      </c>
      <c r="J15" s="35">
        <f>SUM(E15:I15)</f>
        <v>158268</v>
      </c>
    </row>
    <row r="16" spans="5:10" ht="12.75">
      <c r="E16" s="35"/>
      <c r="F16" s="35"/>
      <c r="G16" s="35"/>
      <c r="H16" s="35"/>
      <c r="I16" s="35"/>
      <c r="J16" s="35"/>
    </row>
    <row r="17" spans="1:10" ht="12.75">
      <c r="A17" t="s">
        <v>70</v>
      </c>
      <c r="E17" s="36">
        <v>0</v>
      </c>
      <c r="F17" s="36">
        <v>0</v>
      </c>
      <c r="G17" s="36">
        <v>0</v>
      </c>
      <c r="H17" s="36">
        <v>0</v>
      </c>
      <c r="I17" s="36">
        <v>-23270</v>
      </c>
      <c r="J17" s="36">
        <f>SUM(E17:I17)</f>
        <v>-23270</v>
      </c>
    </row>
    <row r="18" spans="5:10" ht="12.75">
      <c r="E18" s="36"/>
      <c r="F18" s="36"/>
      <c r="G18" s="36"/>
      <c r="H18" s="36"/>
      <c r="I18" s="36"/>
      <c r="J18" s="36"/>
    </row>
    <row r="19" spans="1:10" ht="12.75">
      <c r="A19" t="s">
        <v>42</v>
      </c>
      <c r="E19" s="36"/>
      <c r="F19" s="36"/>
      <c r="G19" s="36"/>
      <c r="H19" s="36"/>
      <c r="I19" s="36"/>
      <c r="J19" s="36"/>
    </row>
    <row r="20" spans="1:10" ht="12.75">
      <c r="A20" t="s">
        <v>45</v>
      </c>
      <c r="E20" s="36">
        <v>0</v>
      </c>
      <c r="F20" s="36">
        <v>0</v>
      </c>
      <c r="G20" s="36">
        <v>0</v>
      </c>
      <c r="H20" s="36">
        <v>0</v>
      </c>
      <c r="I20" s="36">
        <v>-5952</v>
      </c>
      <c r="J20" s="36">
        <f>SUM(E20:I20)</f>
        <v>-5952</v>
      </c>
    </row>
    <row r="21" spans="5:10" ht="12.75">
      <c r="E21" s="55"/>
      <c r="F21" s="55"/>
      <c r="G21" s="55"/>
      <c r="H21" s="55"/>
      <c r="I21" s="55"/>
      <c r="J21" s="55"/>
    </row>
    <row r="22" spans="1:10" ht="19.5" customHeight="1">
      <c r="A22" t="s">
        <v>81</v>
      </c>
      <c r="E22" s="35">
        <f aca="true" t="shared" si="0" ref="E22:J22">SUM(E15:E20)</f>
        <v>99269</v>
      </c>
      <c r="F22" s="35">
        <f t="shared" si="0"/>
        <v>-106</v>
      </c>
      <c r="G22" s="35">
        <f t="shared" si="0"/>
        <v>17445</v>
      </c>
      <c r="H22" s="35">
        <f t="shared" si="0"/>
        <v>4225</v>
      </c>
      <c r="I22" s="35">
        <f t="shared" si="0"/>
        <v>8213</v>
      </c>
      <c r="J22" s="35">
        <f t="shared" si="0"/>
        <v>129046</v>
      </c>
    </row>
    <row r="23" spans="5:10" ht="12.75">
      <c r="E23" s="35"/>
      <c r="F23" s="35"/>
      <c r="G23" s="35"/>
      <c r="H23" s="69"/>
      <c r="I23" s="69"/>
      <c r="J23" s="69"/>
    </row>
    <row r="24" spans="1:10" ht="12.75">
      <c r="A24" t="s">
        <v>70</v>
      </c>
      <c r="E24" s="35">
        <v>0</v>
      </c>
      <c r="F24" s="35">
        <v>0</v>
      </c>
      <c r="G24" s="35">
        <v>0</v>
      </c>
      <c r="H24" s="69">
        <v>0</v>
      </c>
      <c r="I24" s="69">
        <v>-25786</v>
      </c>
      <c r="J24" s="88">
        <f>SUM(E24:I24)</f>
        <v>-25786</v>
      </c>
    </row>
    <row r="25" spans="5:10" ht="12.75">
      <c r="E25" s="35"/>
      <c r="F25" s="35"/>
      <c r="G25" s="35"/>
      <c r="H25" s="69"/>
      <c r="I25" s="69"/>
      <c r="J25" s="69"/>
    </row>
    <row r="26" spans="1:10" ht="19.5" customHeight="1" thickBot="1">
      <c r="A26" t="s">
        <v>105</v>
      </c>
      <c r="E26" s="56">
        <f aca="true" t="shared" si="1" ref="E26:J26">SUM(E22:E24)</f>
        <v>99269</v>
      </c>
      <c r="F26" s="56">
        <f t="shared" si="1"/>
        <v>-106</v>
      </c>
      <c r="G26" s="56">
        <f t="shared" si="1"/>
        <v>17445</v>
      </c>
      <c r="H26" s="89">
        <f t="shared" si="1"/>
        <v>4225</v>
      </c>
      <c r="I26" s="89">
        <f t="shared" si="1"/>
        <v>-17573</v>
      </c>
      <c r="J26" s="89">
        <f t="shared" si="1"/>
        <v>103260</v>
      </c>
    </row>
    <row r="27" spans="5:10" ht="13.5" thickTop="1">
      <c r="E27" s="52"/>
      <c r="F27" s="35"/>
      <c r="G27" s="52"/>
      <c r="H27" s="90"/>
      <c r="I27" s="90"/>
      <c r="J27" s="90"/>
    </row>
    <row r="28" spans="5:10" ht="12.75">
      <c r="E28" s="52"/>
      <c r="F28" s="35"/>
      <c r="G28" s="52"/>
      <c r="H28" s="90"/>
      <c r="I28" s="90"/>
      <c r="J28" s="90"/>
    </row>
    <row r="29" spans="8:10" ht="12.75">
      <c r="H29" s="65"/>
      <c r="I29" s="65"/>
      <c r="J29" s="91"/>
    </row>
    <row r="31" spans="1:10" ht="12.75">
      <c r="A31" s="103" t="s">
        <v>82</v>
      </c>
      <c r="B31" s="103"/>
      <c r="C31" s="103"/>
      <c r="D31" s="103"/>
      <c r="E31" s="103"/>
      <c r="F31" s="103"/>
      <c r="G31" s="103"/>
      <c r="H31" s="103"/>
      <c r="I31" s="103"/>
      <c r="J31" s="103"/>
    </row>
    <row r="32" spans="1:10" ht="12.75">
      <c r="A32" s="103"/>
      <c r="B32" s="103"/>
      <c r="C32" s="103"/>
      <c r="D32" s="103"/>
      <c r="E32" s="103"/>
      <c r="F32" s="103"/>
      <c r="G32" s="103"/>
      <c r="H32" s="103"/>
      <c r="I32" s="103"/>
      <c r="J32" s="103"/>
    </row>
    <row r="33" spans="1:10" ht="12.75">
      <c r="A33" s="103"/>
      <c r="B33" s="103"/>
      <c r="C33" s="103"/>
      <c r="D33" s="103"/>
      <c r="E33" s="103"/>
      <c r="F33" s="103"/>
      <c r="G33" s="103"/>
      <c r="H33" s="103"/>
      <c r="I33" s="103"/>
      <c r="J33" s="103"/>
    </row>
    <row r="48" ht="12.75">
      <c r="A48" s="1"/>
    </row>
    <row r="49" ht="12.75">
      <c r="A49" s="8"/>
    </row>
  </sheetData>
  <mergeCells count="2">
    <mergeCell ref="G8:H8"/>
    <mergeCell ref="A31:J33"/>
  </mergeCells>
  <printOptions horizontalCentered="1"/>
  <pageMargins left="0.75" right="0.25" top="0.75"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0"/>
  <sheetViews>
    <sheetView tabSelected="1" zoomScaleSheetLayoutView="100" workbookViewId="0" topLeftCell="A1">
      <selection activeCell="G20" sqref="G20"/>
    </sheetView>
  </sheetViews>
  <sheetFormatPr defaultColWidth="9.140625" defaultRowHeight="12.75"/>
  <cols>
    <col min="7" max="8" width="11.7109375" style="0" customWidth="1"/>
    <col min="9" max="9" width="4.140625" style="0" customWidth="1"/>
  </cols>
  <sheetData>
    <row r="1" spans="1:9" ht="15.75">
      <c r="A1" s="61" t="s">
        <v>0</v>
      </c>
      <c r="H1" s="61"/>
      <c r="I1" s="11"/>
    </row>
    <row r="2" spans="1:9" ht="15.75">
      <c r="A2" s="61"/>
      <c r="I2" s="11"/>
    </row>
    <row r="3" spans="1:9" ht="15.75">
      <c r="A3" s="61" t="s">
        <v>89</v>
      </c>
      <c r="I3" s="11"/>
    </row>
    <row r="4" ht="15">
      <c r="A4" s="61" t="s">
        <v>101</v>
      </c>
    </row>
    <row r="5" ht="12.75">
      <c r="A5" s="2"/>
    </row>
    <row r="6" spans="7:8" ht="12.75">
      <c r="G6" s="53" t="s">
        <v>106</v>
      </c>
      <c r="H6" s="53" t="s">
        <v>106</v>
      </c>
    </row>
    <row r="7" spans="7:8" ht="12.75">
      <c r="G7" s="53" t="s">
        <v>46</v>
      </c>
      <c r="H7" s="53" t="s">
        <v>46</v>
      </c>
    </row>
    <row r="8" spans="7:8" ht="12.75">
      <c r="G8" s="29" t="s">
        <v>102</v>
      </c>
      <c r="H8" s="29" t="s">
        <v>103</v>
      </c>
    </row>
    <row r="9" spans="7:8" ht="12.75">
      <c r="G9" s="60" t="s">
        <v>10</v>
      </c>
      <c r="H9" s="60" t="s">
        <v>10</v>
      </c>
    </row>
    <row r="10" spans="1:8" ht="12.75">
      <c r="A10" s="2" t="s">
        <v>64</v>
      </c>
      <c r="F10" s="65"/>
      <c r="G10" s="92"/>
      <c r="H10" s="60"/>
    </row>
    <row r="11" spans="1:8" ht="12.75">
      <c r="A11" t="s">
        <v>70</v>
      </c>
      <c r="F11" s="65"/>
      <c r="G11" s="88">
        <v>-25786</v>
      </c>
      <c r="H11" s="36">
        <v>-14258</v>
      </c>
    </row>
    <row r="12" spans="1:8" ht="12.75">
      <c r="A12" t="s">
        <v>60</v>
      </c>
      <c r="F12" s="65"/>
      <c r="G12" s="88"/>
      <c r="H12" s="36"/>
    </row>
    <row r="13" spans="1:8" ht="12.75">
      <c r="A13" t="s">
        <v>61</v>
      </c>
      <c r="F13" s="65"/>
      <c r="G13" s="88">
        <v>7703</v>
      </c>
      <c r="H13" s="36">
        <v>7588</v>
      </c>
    </row>
    <row r="14" spans="1:8" ht="12.75">
      <c r="A14" t="s">
        <v>62</v>
      </c>
      <c r="F14" s="65"/>
      <c r="G14" s="88">
        <v>807</v>
      </c>
      <c r="H14" s="36">
        <v>434</v>
      </c>
    </row>
    <row r="15" spans="1:8" ht="12.75">
      <c r="A15" t="s">
        <v>47</v>
      </c>
      <c r="F15" s="65"/>
      <c r="G15" s="93">
        <v>-205</v>
      </c>
      <c r="H15" s="57">
        <v>-369</v>
      </c>
    </row>
    <row r="16" spans="1:8" ht="12.75">
      <c r="A16" t="s">
        <v>85</v>
      </c>
      <c r="F16" s="65"/>
      <c r="G16" s="88">
        <v>0</v>
      </c>
      <c r="H16" s="36">
        <v>-77</v>
      </c>
    </row>
    <row r="17" spans="6:8" ht="12.75">
      <c r="F17" s="65"/>
      <c r="G17" s="94">
        <f>SUM(G11:G16)</f>
        <v>-17481</v>
      </c>
      <c r="H17" s="63">
        <f>SUM(H11:H16)</f>
        <v>-6682</v>
      </c>
    </row>
    <row r="18" spans="1:8" ht="12.75">
      <c r="A18" t="s">
        <v>63</v>
      </c>
      <c r="F18" s="65"/>
      <c r="G18" s="88" t="s">
        <v>48</v>
      </c>
      <c r="H18" s="36" t="s">
        <v>48</v>
      </c>
    </row>
    <row r="19" spans="1:8" ht="12.75">
      <c r="A19" t="s">
        <v>3</v>
      </c>
      <c r="F19" s="65"/>
      <c r="G19" s="69">
        <v>24547</v>
      </c>
      <c r="H19" s="35">
        <v>-4029</v>
      </c>
    </row>
    <row r="20" spans="1:8" ht="12.75">
      <c r="A20" t="s">
        <v>49</v>
      </c>
      <c r="F20" s="65"/>
      <c r="G20" s="69">
        <v>4206</v>
      </c>
      <c r="H20" s="35">
        <v>-5640</v>
      </c>
    </row>
    <row r="21" spans="1:8" ht="12.75">
      <c r="A21" t="s">
        <v>50</v>
      </c>
      <c r="F21" s="65"/>
      <c r="G21" s="95">
        <v>2305</v>
      </c>
      <c r="H21" s="55">
        <v>4232</v>
      </c>
    </row>
    <row r="22" spans="6:8" ht="12.75">
      <c r="F22" s="65"/>
      <c r="G22" s="95">
        <f>SUM(G19+G20+G21)</f>
        <v>31058</v>
      </c>
      <c r="H22" s="55">
        <f>SUM(H19+H20+H21)</f>
        <v>-5437</v>
      </c>
    </row>
    <row r="23" spans="6:8" ht="12.75">
      <c r="F23" s="65"/>
      <c r="G23" s="69"/>
      <c r="H23" s="35"/>
    </row>
    <row r="24" spans="1:8" ht="12.75">
      <c r="A24" t="s">
        <v>51</v>
      </c>
      <c r="F24" s="65"/>
      <c r="G24" s="69">
        <v>-807</v>
      </c>
      <c r="H24" s="35">
        <v>-434</v>
      </c>
    </row>
    <row r="25" spans="6:8" ht="12.75">
      <c r="F25" s="65"/>
      <c r="G25" s="95"/>
      <c r="H25" s="55"/>
    </row>
    <row r="26" spans="1:8" ht="12.75">
      <c r="A26" t="s">
        <v>52</v>
      </c>
      <c r="F26" s="65"/>
      <c r="G26" s="69">
        <f>SUM(G17+G22+G24)</f>
        <v>12770</v>
      </c>
      <c r="H26" s="35">
        <f>SUM(H17+H22+H24)</f>
        <v>-12553</v>
      </c>
    </row>
    <row r="27" spans="6:8" ht="12.75">
      <c r="F27" s="65"/>
      <c r="G27" s="88"/>
      <c r="H27" s="36"/>
    </row>
    <row r="28" spans="1:8" ht="12.75">
      <c r="A28" s="2" t="s">
        <v>71</v>
      </c>
      <c r="F28" s="65"/>
      <c r="G28" s="88"/>
      <c r="H28" s="36"/>
    </row>
    <row r="29" spans="1:8" ht="12.75">
      <c r="A29" t="s">
        <v>53</v>
      </c>
      <c r="F29" s="65"/>
      <c r="G29" s="88">
        <v>205</v>
      </c>
      <c r="H29" s="36">
        <v>369</v>
      </c>
    </row>
    <row r="30" spans="1:8" ht="12.75">
      <c r="A30" s="65" t="s">
        <v>65</v>
      </c>
      <c r="B30" s="65"/>
      <c r="C30" s="65"/>
      <c r="D30" s="65"/>
      <c r="E30" s="65"/>
      <c r="F30" s="65"/>
      <c r="G30" s="66">
        <v>-1756</v>
      </c>
      <c r="H30" s="66">
        <v>-15969</v>
      </c>
    </row>
    <row r="31" spans="1:8" ht="12.75">
      <c r="A31" t="s">
        <v>68</v>
      </c>
      <c r="F31" s="65"/>
      <c r="G31" s="66">
        <v>0</v>
      </c>
      <c r="H31" s="64">
        <v>244</v>
      </c>
    </row>
    <row r="32" spans="6:8" ht="12.75">
      <c r="F32" s="65"/>
      <c r="G32" s="94">
        <f>SUM(G29:G31)</f>
        <v>-1551</v>
      </c>
      <c r="H32" s="63">
        <f>SUM(H29:H31)</f>
        <v>-15356</v>
      </c>
    </row>
    <row r="33" spans="1:8" ht="12.75">
      <c r="A33" s="2" t="s">
        <v>72</v>
      </c>
      <c r="G33" s="36"/>
      <c r="H33" s="36"/>
    </row>
    <row r="34" spans="1:8" ht="12.75">
      <c r="A34" t="s">
        <v>54</v>
      </c>
      <c r="G34" s="36">
        <v>-688</v>
      </c>
      <c r="H34" s="36">
        <v>18300</v>
      </c>
    </row>
    <row r="35" spans="1:8" ht="12.75">
      <c r="A35" t="s">
        <v>55</v>
      </c>
      <c r="G35" s="36">
        <v>-1</v>
      </c>
      <c r="H35" s="36">
        <v>-5930</v>
      </c>
    </row>
    <row r="36" spans="7:8" ht="12.75">
      <c r="G36" s="63">
        <f>SUM(G34:G35)</f>
        <v>-689</v>
      </c>
      <c r="H36" s="63">
        <f>SUM(H34:H35)</f>
        <v>12370</v>
      </c>
    </row>
    <row r="37" spans="7:8" ht="12.75">
      <c r="G37" s="36"/>
      <c r="H37" s="36"/>
    </row>
    <row r="38" spans="1:8" ht="12.75">
      <c r="A38" t="s">
        <v>56</v>
      </c>
      <c r="G38" s="36">
        <f>SUM(G26+G32+G36)</f>
        <v>10530</v>
      </c>
      <c r="H38" s="36">
        <f>SUM(H26+H32+H36)</f>
        <v>-15539</v>
      </c>
    </row>
    <row r="39" spans="7:8" ht="12.75">
      <c r="G39" s="36"/>
      <c r="H39" s="36"/>
    </row>
    <row r="40" spans="1:8" ht="12.75">
      <c r="A40" t="s">
        <v>86</v>
      </c>
      <c r="G40" s="36">
        <v>-1196</v>
      </c>
      <c r="H40" s="36">
        <v>31458</v>
      </c>
    </row>
    <row r="41" spans="7:8" ht="12.75">
      <c r="G41" s="36"/>
      <c r="H41" s="36"/>
    </row>
    <row r="42" spans="1:8" ht="13.5" thickBot="1">
      <c r="A42" t="s">
        <v>87</v>
      </c>
      <c r="G42" s="56">
        <f>SUM(G37:G40)</f>
        <v>9334</v>
      </c>
      <c r="H42" s="56">
        <f>SUM(H37:H40)</f>
        <v>15919</v>
      </c>
    </row>
    <row r="43" spans="7:8" ht="13.5" thickTop="1">
      <c r="G43" s="35"/>
      <c r="H43" s="35"/>
    </row>
    <row r="44" spans="1:8" ht="12.75">
      <c r="A44" t="s">
        <v>57</v>
      </c>
      <c r="G44" s="36"/>
      <c r="H44" s="36"/>
    </row>
    <row r="45" spans="1:8" ht="12.75">
      <c r="A45" t="s">
        <v>58</v>
      </c>
      <c r="G45" s="36">
        <v>15698</v>
      </c>
      <c r="H45" s="36">
        <v>15920</v>
      </c>
    </row>
    <row r="46" spans="1:8" ht="12.75">
      <c r="A46" t="s">
        <v>59</v>
      </c>
      <c r="G46" s="36">
        <v>-6364</v>
      </c>
      <c r="H46" s="36">
        <v>-1</v>
      </c>
    </row>
    <row r="47" spans="7:8" ht="13.5" thickBot="1">
      <c r="G47" s="56">
        <f>SUM(G45:G46)</f>
        <v>9334</v>
      </c>
      <c r="H47" s="56">
        <f>SUM(H45:H46)</f>
        <v>15919</v>
      </c>
    </row>
    <row r="48" spans="7:8" ht="13.5" thickTop="1">
      <c r="G48" s="58"/>
      <c r="H48" s="58"/>
    </row>
    <row r="50" spans="1:8" ht="12.75">
      <c r="A50" s="103" t="s">
        <v>88</v>
      </c>
      <c r="B50" s="104"/>
      <c r="C50" s="104"/>
      <c r="D50" s="104"/>
      <c r="E50" s="104"/>
      <c r="F50" s="104"/>
      <c r="G50" s="104"/>
      <c r="H50" s="104"/>
    </row>
    <row r="51" spans="1:8" ht="12.75">
      <c r="A51" s="103"/>
      <c r="B51" s="104"/>
      <c r="C51" s="104"/>
      <c r="D51" s="104"/>
      <c r="E51" s="104"/>
      <c r="F51" s="104"/>
      <c r="G51" s="104"/>
      <c r="H51" s="104"/>
    </row>
    <row r="52" spans="1:8" ht="12.75">
      <c r="A52" s="104"/>
      <c r="B52" s="104"/>
      <c r="C52" s="104"/>
      <c r="D52" s="104"/>
      <c r="E52" s="104"/>
      <c r="F52" s="104"/>
      <c r="G52" s="104"/>
      <c r="H52" s="104"/>
    </row>
    <row r="58" ht="12.75">
      <c r="A58" s="59"/>
    </row>
    <row r="59" ht="12.75">
      <c r="A59" s="8"/>
    </row>
    <row r="60" ht="12.75">
      <c r="A60" s="1"/>
    </row>
  </sheetData>
  <mergeCells count="1">
    <mergeCell ref="A50:H52"/>
  </mergeCells>
  <printOptions horizontalCentered="1"/>
  <pageMargins left="1" right="0.25" top="0.75" bottom="0.25"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17" sqref="G17"/>
    </sheetView>
  </sheetViews>
  <sheetFormatPr defaultColWidth="9.140625" defaultRowHeight="12.75"/>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NEC Computers International</cp:lastModifiedBy>
  <cp:lastPrinted>2007-02-26T08:21:25Z</cp:lastPrinted>
  <dcterms:created xsi:type="dcterms:W3CDTF">2003-08-06T07:31:22Z</dcterms:created>
  <dcterms:modified xsi:type="dcterms:W3CDTF">2007-02-26T09:09:44Z</dcterms:modified>
  <cp:category/>
  <cp:version/>
  <cp:contentType/>
  <cp:contentStatus/>
</cp:coreProperties>
</file>